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Nov 19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<sst xmlns="http://schemas.openxmlformats.org/spreadsheetml/2006/main" count="198" uniqueCount="127">
  <si>
    <t>HKDC YAU YEE FOOTBALL LEAGUE</t>
  </si>
  <si>
    <t>友   誼   足   球   聯   賽</t>
  </si>
  <si>
    <t>RESULT OF 17/18 SEASON</t>
  </si>
  <si>
    <t>(FOR THE GAME ON NOV 19, 17)</t>
  </si>
  <si>
    <t>FIRST DIVISION : LEAGUE TABLE WEEK 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</si>
  <si>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</si>
  <si>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</si>
  <si>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</si>
  <si>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</si>
  <si>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</si>
  <si>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</si>
  <si>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</si>
  <si>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</si>
  <si>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</si>
  <si>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</si>
  <si>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</si>
  <si>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</si>
  <si>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</si>
  <si>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Azzurri</t>
  </si>
  <si>
    <t>Club Albion</t>
  </si>
  <si>
    <t>Club Albion</t>
  </si>
  <si>
    <t>German All Stars</t>
  </si>
  <si>
    <t>Baker Tilly Spartans</t>
  </si>
  <si>
    <t>Club Colts</t>
  </si>
  <si>
    <t>Club Colts</t>
  </si>
  <si>
    <t>Club Wanderers</t>
  </si>
  <si>
    <t>German All Stars</t>
  </si>
  <si>
    <t>French Kiss</t>
  </si>
  <si>
    <t>AFC Squadron</t>
  </si>
  <si>
    <t>Carnegies Boca Seniors</t>
  </si>
  <si>
    <t>AFC Hearts</t>
  </si>
  <si>
    <t>Carnegies Boca Seniors</t>
  </si>
  <si>
    <t>AFC Squadron</t>
  </si>
  <si>
    <t>KCC Dragons</t>
  </si>
  <si>
    <t>Swiss XI</t>
  </si>
  <si>
    <t>Swiss XI</t>
  </si>
  <si>
    <t>Nov 14, 17 (Tue)</t>
  </si>
  <si>
    <t>Baker Tilly Spartans</t>
  </si>
  <si>
    <t>KCC Dragons</t>
  </si>
  <si>
    <t>Baker Tilly Spartans</t>
  </si>
  <si>
    <t>Azzurri</t>
  </si>
  <si>
    <t>Nov 16, 17 (Thur)</t>
  </si>
  <si>
    <t>French Kiss</t>
  </si>
  <si>
    <t>AFC Hearts</t>
  </si>
  <si>
    <t>Club Wanderers</t>
  </si>
  <si>
    <t>French Kiss</t>
  </si>
  <si>
    <t>SECOND DIVISION : LEAGUE TABLE WEEK 9</t>
  </si>
  <si>
    <t>SECOND DIVISION RESULTS</t>
  </si>
  <si>
    <t>WYFC06</t>
  </si>
  <si>
    <t>Dynamo</t>
  </si>
  <si>
    <t>ANP</t>
  </si>
  <si>
    <t>KCC Knights</t>
  </si>
  <si>
    <t>HKU70's</t>
  </si>
  <si>
    <t>White Youth FC</t>
  </si>
  <si>
    <t>Colloids FC</t>
  </si>
  <si>
    <t>WYFC06</t>
  </si>
  <si>
    <t>IES</t>
  </si>
  <si>
    <t>IES</t>
  </si>
  <si>
    <t>Yan Po</t>
  </si>
  <si>
    <t>Antonhill</t>
  </si>
  <si>
    <t>White Youth FC</t>
  </si>
  <si>
    <t>G. G. F. C.</t>
  </si>
  <si>
    <t>KCC Knights</t>
  </si>
  <si>
    <t>HKU70's</t>
  </si>
  <si>
    <t>Maccabi HK</t>
  </si>
  <si>
    <t>Colloids FC</t>
  </si>
  <si>
    <t>ANP</t>
  </si>
  <si>
    <t>Maccabi HK</t>
  </si>
  <si>
    <t>Antonhill</t>
  </si>
  <si>
    <t>Dynamo</t>
  </si>
  <si>
    <t>Yan Po</t>
  </si>
  <si>
    <t>G. G. F. C.</t>
  </si>
  <si>
    <t>THIRD DIVISION : LEAGUE TABLE WEEK 9</t>
  </si>
  <si>
    <t>THIRD DIVISION RESULTS</t>
  </si>
  <si>
    <t>University</t>
  </si>
  <si>
    <t>Bank of China</t>
  </si>
  <si>
    <t>Green Cypress FC</t>
  </si>
  <si>
    <t>Corinthians</t>
  </si>
  <si>
    <t>University</t>
  </si>
  <si>
    <t>Darts</t>
  </si>
  <si>
    <t>Bank of China</t>
  </si>
  <si>
    <t>Power 22</t>
  </si>
  <si>
    <t>Grasshoppers</t>
  </si>
  <si>
    <t>Green Cypress FC</t>
  </si>
  <si>
    <t>Corinthians</t>
  </si>
  <si>
    <t>CS Old Boys</t>
  </si>
  <si>
    <t>CS Old Boys</t>
  </si>
  <si>
    <t>HOB</t>
  </si>
  <si>
    <t>Scorpions</t>
  </si>
  <si>
    <t>Goal Visio</t>
  </si>
  <si>
    <t>Goal Visio</t>
  </si>
  <si>
    <t>HKSS</t>
  </si>
  <si>
    <t>Power 22</t>
  </si>
  <si>
    <t>Grasshoppers</t>
  </si>
  <si>
    <t>HKSS</t>
  </si>
  <si>
    <t>Scorpions</t>
  </si>
  <si>
    <t>Nov 15, 17 (Wed)</t>
  </si>
  <si>
    <t>Darts</t>
  </si>
  <si>
    <t>HOB</t>
  </si>
  <si>
    <t>FOURTH DIVISION : LEAGUE TABLE WEEK 9</t>
  </si>
  <si>
    <t>FOURTH DIVISION RESULTS</t>
  </si>
  <si>
    <t>Gurkha Int'l FC</t>
  </si>
  <si>
    <t>WYFC84</t>
  </si>
  <si>
    <t>Standard Chartered</t>
  </si>
  <si>
    <t>NFAA</t>
  </si>
  <si>
    <t>Gurkha Int'l FC</t>
  </si>
  <si>
    <t>Skyline</t>
  </si>
  <si>
    <t>Hung Art</t>
  </si>
  <si>
    <t>Bapcoll</t>
  </si>
  <si>
    <t>Friends of Barclays</t>
  </si>
  <si>
    <t>AFC De Wanchai</t>
  </si>
  <si>
    <t>WYFC84</t>
  </si>
  <si>
    <t>Hung Art</t>
  </si>
  <si>
    <t>Outward Bound</t>
  </si>
  <si>
    <t>CAPS</t>
  </si>
  <si>
    <t>Rising Sun</t>
  </si>
  <si>
    <t>CAPS</t>
  </si>
  <si>
    <t>Rising Sun</t>
  </si>
  <si>
    <t>Bapcoll</t>
  </si>
  <si>
    <t>Outward Bound</t>
  </si>
  <si>
    <t>Skyline</t>
  </si>
  <si>
    <t>Standard Chartered</t>
  </si>
  <si>
    <t>Friends of Barclays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</si>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</sst>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55" applyFont="1">
      <alignment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9" fillId="0" borderId="0" xfId="55" applyFont="1" applyFill="1">
      <alignment/>
      <protection/>
    </xf>
    <xf numFmtId="0" fontId="10" fillId="0" borderId="0" xfId="55" applyFont="1" applyFill="1">
      <alignment/>
      <protection/>
    </xf>
    <xf numFmtId="0" fontId="11" fillId="0" borderId="0" xfId="55" applyFont="1" applyFill="1">
      <alignment/>
      <protection/>
    </xf>
    <xf numFmtId="0" fontId="13" fillId="0" borderId="0" xfId="55" applyFont="1">
      <alignment/>
      <protection/>
    </xf>
    <xf numFmtId="0" fontId="10" fillId="0" borderId="10" xfId="55" applyFont="1" applyFill="1" applyBorder="1">
      <alignment/>
      <protection/>
    </xf>
    <xf numFmtId="0" fontId="10" fillId="0" borderId="11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/>
      <protection/>
    </xf>
    <xf numFmtId="0" fontId="10" fillId="0" borderId="13" xfId="55" applyFont="1" applyFill="1" applyBorder="1" applyAlignment="1">
      <alignment horizontal="center"/>
      <protection/>
    </xf>
    <xf numFmtId="0" fontId="10" fillId="0" borderId="14" xfId="55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3" fillId="0" borderId="0" xfId="55" applyFont="1" applyFill="1">
      <alignment/>
      <protection/>
    </xf>
    <xf numFmtId="0" fontId="10" fillId="0" borderId="16" xfId="55" applyFont="1" applyFill="1" applyBorder="1" applyAlignment="1">
      <alignment horizontal="center"/>
      <protection/>
    </xf>
    <xf numFmtId="0" fontId="10" fillId="0" borderId="17" xfId="55" applyFont="1" applyFill="1" applyBorder="1" applyAlignment="1">
      <alignment horizontal="center"/>
      <protection/>
    </xf>
    <xf numFmtId="0" fontId="10" fillId="0" borderId="18" xfId="55" applyFont="1" applyFill="1" applyBorder="1" applyAlignment="1">
      <alignment horizontal="center"/>
      <protection/>
    </xf>
    <xf numFmtId="0" fontId="10" fillId="0" borderId="19" xfId="55" applyFont="1" applyFill="1" applyBorder="1">
      <alignment/>
      <protection/>
    </xf>
    <xf numFmtId="0" fontId="10" fillId="0" borderId="20" xfId="55" applyFont="1" applyFill="1" applyBorder="1" applyAlignment="1">
      <alignment horizontal="center"/>
      <protection/>
    </xf>
    <xf numFmtId="0" fontId="10" fillId="0" borderId="21" xfId="55" applyFont="1" applyFill="1" applyBorder="1" applyAlignment="1">
      <alignment horizontal="center"/>
      <protection/>
    </xf>
    <xf numFmtId="0" fontId="10" fillId="0" borderId="22" xfId="55" applyFont="1" applyFill="1" applyBorder="1" applyAlignment="1">
      <alignment horizontal="center"/>
      <protection/>
    </xf>
    <xf numFmtId="0" fontId="10" fillId="0" borderId="23" xfId="55" applyFont="1" applyFill="1" applyBorder="1" applyAlignment="1">
      <alignment horizontal="center"/>
      <protection/>
    </xf>
    <xf numFmtId="0" fontId="10" fillId="0" borderId="24" xfId="55" applyFont="1" applyFill="1" applyBorder="1" applyAlignment="1">
      <alignment horizontal="center"/>
      <protection/>
    </xf>
    <xf numFmtId="0" fontId="10" fillId="0" borderId="25" xfId="55" applyFont="1" applyFill="1" applyBorder="1" applyAlignment="1">
      <alignment horizontal="center"/>
      <protection/>
    </xf>
    <xf numFmtId="0" fontId="10" fillId="0" borderId="19" xfId="0" applyFont="1" applyFill="1" applyBorder="1" applyAlignment="1">
      <alignment/>
    </xf>
    <xf numFmtId="15" fontId="14" fillId="0" borderId="0" xfId="55" applyNumberFormat="1" applyFont="1" applyFill="1" applyBorder="1" applyAlignment="1">
      <alignment horizontal="left"/>
      <protection/>
    </xf>
    <xf numFmtId="0" fontId="10" fillId="0" borderId="0" xfId="55" applyFont="1" applyFill="1" applyBorder="1">
      <alignment/>
      <protection/>
    </xf>
    <xf numFmtId="0" fontId="10" fillId="0" borderId="26" xfId="55" applyFont="1" applyFill="1" applyBorder="1" applyAlignment="1">
      <alignment horizontal="center"/>
      <protection/>
    </xf>
    <xf numFmtId="0" fontId="10" fillId="0" borderId="27" xfId="55" applyFont="1" applyFill="1" applyBorder="1">
      <alignment/>
      <protection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0" xfId="55" applyFont="1" applyFill="1" applyAlignment="1">
      <alignment horizontal="center"/>
      <protection/>
    </xf>
    <xf numFmtId="0" fontId="10" fillId="0" borderId="30" xfId="55" applyFont="1" applyFill="1" applyBorder="1" applyAlignment="1">
      <alignment horizontal="center"/>
      <protection/>
    </xf>
    <xf numFmtId="0" fontId="10" fillId="0" borderId="31" xfId="55" applyFont="1" applyFill="1" applyBorder="1" applyAlignment="1">
      <alignment horizontal="center"/>
      <protection/>
    </xf>
    <xf numFmtId="0" fontId="10" fillId="0" borderId="32" xfId="55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1" fillId="0" borderId="0" xfId="55" applyFont="1" applyFill="1" applyBorder="1">
      <alignment/>
      <protection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0" xfId="55" applyFont="1" applyFill="1" applyBorder="1" applyAlignment="1">
      <alignment horizontal="left"/>
      <protection/>
    </xf>
    <xf numFmtId="0" fontId="10" fillId="0" borderId="0" xfId="55" applyFont="1">
      <alignment/>
      <protection/>
    </xf>
    <xf numFmtId="0" fontId="10" fillId="0" borderId="13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/>
      <protection/>
    </xf>
    <xf numFmtId="0" fontId="14" fillId="0" borderId="28" xfId="55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7" fillId="0" borderId="0" xfId="55" applyFont="1" applyFill="1" applyAlignment="1">
      <alignment horizontal="center"/>
      <protection/>
    </xf>
    <xf numFmtId="0" fontId="10" fillId="0" borderId="33" xfId="55" applyFont="1" applyFill="1" applyBorder="1" applyAlignment="1">
      <alignment horizontal="center"/>
      <protection/>
    </xf>
    <xf numFmtId="0" fontId="10" fillId="0" borderId="34" xfId="55" applyFont="1" applyFill="1" applyBorder="1" applyAlignment="1">
      <alignment horizontal="center"/>
      <protection/>
    </xf>
    <xf numFmtId="0" fontId="10" fillId="0" borderId="3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8" sqref="A8:D68"/>
    </sheetView>
  </sheetViews>
  <sheetFormatPr defaultColWidth="10.66015625" defaultRowHeight="12.75"/>
  <cols>
    <col min="1" max="1" width="22.83203125" style="2" customWidth="1"/>
    <col min="2" max="3" width="3.83203125" style="2" customWidth="1"/>
    <col min="4" max="4" width="22.83203125" style="2" customWidth="1"/>
    <col min="5" max="5" width="2" style="2" customWidth="1"/>
    <col min="6" max="6" width="23.8320312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3" customFormat="1" ht="10.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3" customFormat="1" ht="10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7" customFormat="1" ht="11.25" customHeight="1" thickBot="1">
      <c r="A5" s="4"/>
      <c r="B5" s="5"/>
      <c r="C5" s="5"/>
      <c r="D5" s="5"/>
      <c r="E5" s="5"/>
      <c r="F5" s="6" t="s">
        <v>4</v>
      </c>
      <c r="G5" s="5"/>
      <c r="H5" s="5"/>
      <c r="I5" s="5"/>
      <c r="J5" s="5"/>
      <c r="K5" s="5"/>
      <c r="L5" s="5"/>
      <c r="M5" s="5"/>
      <c r="N5" s="5"/>
    </row>
    <row r="6" spans="1:14" s="7" customFormat="1" ht="11.25" customHeight="1" thickBot="1">
      <c r="A6" s="51" t="s">
        <v>5</v>
      </c>
      <c r="B6" s="51"/>
      <c r="C6" s="51"/>
      <c r="D6" s="51"/>
      <c r="E6" s="5"/>
      <c r="F6" s="8"/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10" t="s">
        <v>13</v>
      </c>
    </row>
    <row r="7" spans="1:14" s="15" customFormat="1" ht="11.25" customHeight="1" thickBot="1">
      <c r="A7" s="10" t="s">
        <v>14</v>
      </c>
      <c r="B7" s="49" t="s">
        <v>15</v>
      </c>
      <c r="C7" s="50"/>
      <c r="D7" s="11" t="s">
        <v>16</v>
      </c>
      <c r="E7" s="5"/>
      <c r="F7" s="12" t="s">
        <v>17</v>
      </c>
      <c r="G7" s="13">
        <v>9</v>
      </c>
      <c r="H7" s="13">
        <v>9</v>
      </c>
      <c r="I7" s="13">
        <v>0</v>
      </c>
      <c r="J7" s="13">
        <v>0</v>
      </c>
      <c r="K7" s="13">
        <v>31</v>
      </c>
      <c r="L7" s="13">
        <v>2</v>
      </c>
      <c r="M7" s="13">
        <f aca="true" t="shared" si="0" ref="M7:M18">SUM(K7-L7)</f>
        <v>29</v>
      </c>
      <c r="N7" s="14">
        <f aca="true" t="shared" si="1" ref="N7:N18">SUM(H7*3+I7*1)</f>
        <v>27</v>
      </c>
    </row>
    <row r="8" spans="1:14" s="15" customFormat="1" ht="11.25" customHeight="1">
      <c r="A8" s="16" t="s">
        <v>18</v>
      </c>
      <c r="B8" s="17">
        <v>0</v>
      </c>
      <c r="C8" s="17">
        <v>3</v>
      </c>
      <c r="D8" s="18" t="s">
        <v>19</v>
      </c>
      <c r="E8" s="5"/>
      <c r="F8" s="19" t="s">
        <v>20</v>
      </c>
      <c r="G8" s="13">
        <v>9</v>
      </c>
      <c r="H8" s="13">
        <v>6</v>
      </c>
      <c r="I8" s="13">
        <v>1</v>
      </c>
      <c r="J8" s="13">
        <v>2</v>
      </c>
      <c r="K8" s="13">
        <v>31</v>
      </c>
      <c r="L8" s="13">
        <v>15</v>
      </c>
      <c r="M8" s="13">
        <f t="shared" si="0"/>
        <v>16</v>
      </c>
      <c r="N8" s="14">
        <f t="shared" si="1"/>
        <v>19</v>
      </c>
    </row>
    <row r="9" spans="1:14" s="15" customFormat="1" ht="11.25" customHeight="1">
      <c r="A9" s="22" t="s">
        <v>21</v>
      </c>
      <c r="B9" s="20">
        <v>2</v>
      </c>
      <c r="C9" s="20">
        <v>1</v>
      </c>
      <c r="D9" s="21" t="s">
        <v>22</v>
      </c>
      <c r="E9" s="5"/>
      <c r="F9" s="19" t="s">
        <v>23</v>
      </c>
      <c r="G9" s="13">
        <v>9</v>
      </c>
      <c r="H9" s="13">
        <v>6</v>
      </c>
      <c r="I9" s="13">
        <v>1</v>
      </c>
      <c r="J9" s="13">
        <v>2</v>
      </c>
      <c r="K9" s="13">
        <v>22</v>
      </c>
      <c r="L9" s="13">
        <v>15</v>
      </c>
      <c r="M9" s="13">
        <f t="shared" si="0"/>
        <v>7</v>
      </c>
      <c r="N9" s="14">
        <f t="shared" si="1"/>
        <v>19</v>
      </c>
    </row>
    <row r="10" spans="1:14" s="15" customFormat="1" ht="11.25" customHeight="1">
      <c r="A10" s="22" t="s">
        <v>24</v>
      </c>
      <c r="B10" s="20">
        <v>0</v>
      </c>
      <c r="C10" s="20">
        <v>3</v>
      </c>
      <c r="D10" s="21" t="s">
        <v>25</v>
      </c>
      <c r="E10" s="5"/>
      <c r="F10" s="19" t="s">
        <v>26</v>
      </c>
      <c r="G10" s="13">
        <v>9</v>
      </c>
      <c r="H10" s="13">
        <v>6</v>
      </c>
      <c r="I10" s="13">
        <v>0</v>
      </c>
      <c r="J10" s="13">
        <v>3</v>
      </c>
      <c r="K10" s="13">
        <v>23</v>
      </c>
      <c r="L10" s="13">
        <v>20</v>
      </c>
      <c r="M10" s="13">
        <f t="shared" si="0"/>
        <v>3</v>
      </c>
      <c r="N10" s="14">
        <f t="shared" si="1"/>
        <v>18</v>
      </c>
    </row>
    <row r="11" spans="1:14" s="15" customFormat="1" ht="11.25" customHeight="1">
      <c r="A11" s="22" t="s">
        <v>27</v>
      </c>
      <c r="B11" s="20">
        <v>0</v>
      </c>
      <c r="C11" s="20">
        <v>2</v>
      </c>
      <c r="D11" s="21" t="s">
        <v>28</v>
      </c>
      <c r="E11" s="5"/>
      <c r="F11" s="19" t="s">
        <v>29</v>
      </c>
      <c r="G11" s="13">
        <v>9</v>
      </c>
      <c r="H11" s="13">
        <v>4</v>
      </c>
      <c r="I11" s="13">
        <v>1</v>
      </c>
      <c r="J11" s="13">
        <v>4</v>
      </c>
      <c r="K11" s="13">
        <v>23</v>
      </c>
      <c r="L11" s="13">
        <v>20</v>
      </c>
      <c r="M11" s="13">
        <f t="shared" si="0"/>
        <v>3</v>
      </c>
      <c r="N11" s="14">
        <f t="shared" si="1"/>
        <v>13</v>
      </c>
    </row>
    <row r="12" spans="1:14" s="15" customFormat="1" ht="11.25" customHeight="1">
      <c r="A12" s="24" t="s">
        <v>30</v>
      </c>
      <c r="B12" s="23">
        <v>0</v>
      </c>
      <c r="C12" s="23">
        <v>5</v>
      </c>
      <c r="D12" s="25" t="s">
        <v>31</v>
      </c>
      <c r="E12" s="5"/>
      <c r="F12" s="19" t="s">
        <v>32</v>
      </c>
      <c r="G12" s="13">
        <v>9</v>
      </c>
      <c r="H12" s="13">
        <v>4</v>
      </c>
      <c r="I12" s="13">
        <v>1</v>
      </c>
      <c r="J12" s="13">
        <v>4</v>
      </c>
      <c r="K12" s="13">
        <v>14</v>
      </c>
      <c r="L12" s="13">
        <v>17</v>
      </c>
      <c r="M12" s="13">
        <f t="shared" si="0"/>
        <v>-3</v>
      </c>
      <c r="N12" s="14">
        <f t="shared" si="1"/>
        <v>13</v>
      </c>
    </row>
    <row r="13" spans="1:14" s="15" customFormat="1" ht="11.25" customHeight="1">
      <c r="A13" s="24" t="s">
        <v>33</v>
      </c>
      <c r="B13" s="23">
        <v>1</v>
      </c>
      <c r="C13" s="23">
        <v>2</v>
      </c>
      <c r="D13" s="25" t="s">
        <v>34</v>
      </c>
      <c r="E13" s="5"/>
      <c r="F13" s="26" t="s">
        <v>35</v>
      </c>
      <c r="G13" s="13">
        <v>9</v>
      </c>
      <c r="H13" s="13">
        <v>4</v>
      </c>
      <c r="I13" s="13">
        <v>0</v>
      </c>
      <c r="J13" s="13">
        <v>5</v>
      </c>
      <c r="K13" s="13">
        <v>17</v>
      </c>
      <c r="L13" s="13">
        <v>19</v>
      </c>
      <c r="M13" s="13">
        <f t="shared" si="0"/>
        <v>-2</v>
      </c>
      <c r="N13" s="14">
        <f t="shared" si="1"/>
        <v>12</v>
      </c>
    </row>
    <row r="14" spans="1:14" s="15" customFormat="1" ht="11.25" customHeight="1" thickBot="1">
      <c r="A14" s="27" t="s">
        <v>36</v>
      </c>
      <c r="B14" s="28"/>
      <c r="C14" s="28"/>
      <c r="D14" s="28"/>
      <c r="E14" s="5"/>
      <c r="F14" s="19" t="s">
        <v>37</v>
      </c>
      <c r="G14" s="13">
        <v>9</v>
      </c>
      <c r="H14" s="13">
        <v>3</v>
      </c>
      <c r="I14" s="13">
        <v>2</v>
      </c>
      <c r="J14" s="13">
        <v>4</v>
      </c>
      <c r="K14" s="13">
        <v>17</v>
      </c>
      <c r="L14" s="13">
        <v>19</v>
      </c>
      <c r="M14" s="13">
        <f t="shared" si="0"/>
        <v>-2</v>
      </c>
      <c r="N14" s="14">
        <f t="shared" si="1"/>
        <v>11</v>
      </c>
    </row>
    <row r="15" spans="1:14" s="15" customFormat="1" ht="11.25" customHeight="1" thickBot="1">
      <c r="A15" s="10" t="s">
        <v>14</v>
      </c>
      <c r="B15" s="49" t="s">
        <v>15</v>
      </c>
      <c r="C15" s="50"/>
      <c r="D15" s="11" t="s">
        <v>16</v>
      </c>
      <c r="E15" s="5"/>
      <c r="F15" s="19" t="s">
        <v>38</v>
      </c>
      <c r="G15" s="13">
        <v>9</v>
      </c>
      <c r="H15" s="13">
        <v>3</v>
      </c>
      <c r="I15" s="13">
        <v>1</v>
      </c>
      <c r="J15" s="13">
        <v>5</v>
      </c>
      <c r="K15" s="13">
        <v>19</v>
      </c>
      <c r="L15" s="13">
        <v>23</v>
      </c>
      <c r="M15" s="13">
        <f t="shared" si="0"/>
        <v>-4</v>
      </c>
      <c r="N15" s="14">
        <f t="shared" si="1"/>
        <v>10</v>
      </c>
    </row>
    <row r="16" spans="1:14" s="15" customFormat="1" ht="11.25" customHeight="1">
      <c r="A16" s="56" t="s">
        <v>39</v>
      </c>
      <c r="B16" s="29">
        <v>3</v>
      </c>
      <c r="C16" s="29">
        <v>2</v>
      </c>
      <c r="D16" s="57" t="s">
        <v>31</v>
      </c>
      <c r="E16" s="5"/>
      <c r="F16" s="19" t="s">
        <v>40</v>
      </c>
      <c r="G16" s="13">
        <v>9</v>
      </c>
      <c r="H16" s="13">
        <v>3</v>
      </c>
      <c r="I16" s="13">
        <v>1</v>
      </c>
      <c r="J16" s="13">
        <v>5</v>
      </c>
      <c r="K16" s="13">
        <v>16</v>
      </c>
      <c r="L16" s="13">
        <v>23</v>
      </c>
      <c r="M16" s="13">
        <f t="shared" si="0"/>
        <v>-7</v>
      </c>
      <c r="N16" s="14">
        <f t="shared" si="1"/>
        <v>10</v>
      </c>
    </row>
    <row r="17" spans="1:14" s="15" customFormat="1" ht="11.25" customHeight="1" thickBot="1">
      <c r="A17" s="27" t="s">
        <v>41</v>
      </c>
      <c r="B17" s="28"/>
      <c r="C17" s="28"/>
      <c r="D17" s="28"/>
      <c r="E17" s="5"/>
      <c r="F17" s="19" t="s">
        <v>42</v>
      </c>
      <c r="G17" s="13">
        <v>9</v>
      </c>
      <c r="H17" s="13">
        <v>1</v>
      </c>
      <c r="I17" s="13">
        <v>2</v>
      </c>
      <c r="J17" s="13">
        <v>6</v>
      </c>
      <c r="K17" s="13">
        <v>14</v>
      </c>
      <c r="L17" s="13">
        <v>24</v>
      </c>
      <c r="M17" s="13">
        <f t="shared" si="0"/>
        <v>-10</v>
      </c>
      <c r="N17" s="14">
        <f t="shared" si="1"/>
        <v>5</v>
      </c>
    </row>
    <row r="18" spans="1:14" s="15" customFormat="1" ht="11.25" customHeight="1" thickBot="1">
      <c r="A18" s="10" t="s">
        <v>14</v>
      </c>
      <c r="B18" s="49" t="s">
        <v>15</v>
      </c>
      <c r="C18" s="50"/>
      <c r="D18" s="11" t="s">
        <v>16</v>
      </c>
      <c r="E18" s="5"/>
      <c r="F18" s="30" t="s">
        <v>43</v>
      </c>
      <c r="G18" s="31">
        <v>9</v>
      </c>
      <c r="H18" s="31">
        <v>0</v>
      </c>
      <c r="I18" s="31">
        <v>0</v>
      </c>
      <c r="J18" s="31">
        <v>9</v>
      </c>
      <c r="K18" s="31">
        <v>6</v>
      </c>
      <c r="L18" s="31">
        <v>36</v>
      </c>
      <c r="M18" s="31">
        <f t="shared" si="0"/>
        <v>-30</v>
      </c>
      <c r="N18" s="32">
        <f t="shared" si="1"/>
        <v>0</v>
      </c>
    </row>
    <row r="19" spans="1:14" s="15" customFormat="1" ht="11.25" customHeight="1">
      <c r="A19" s="56" t="s">
        <v>44</v>
      </c>
      <c r="B19" s="29">
        <v>3</v>
      </c>
      <c r="C19" s="29">
        <v>1</v>
      </c>
      <c r="D19" s="57" t="s">
        <v>45</v>
      </c>
      <c r="E19" s="5"/>
      <c r="F19" s="5"/>
      <c r="G19" s="5">
        <f>SUM(G7:G18)</f>
        <v>108</v>
      </c>
      <c r="H19" s="5">
        <f>SUM(H7:H18)</f>
        <v>49</v>
      </c>
      <c r="I19" s="5">
        <f>SUM(I7:I18)</f>
        <v>10</v>
      </c>
      <c r="J19" s="5">
        <f>SUM(J7:J18)</f>
        <v>49</v>
      </c>
      <c r="K19" s="5">
        <f>SUM(K7:K18)</f>
        <v>233</v>
      </c>
      <c r="L19" s="5">
        <f>-SUM(L7:L18)</f>
        <v>-233</v>
      </c>
      <c r="M19" s="5"/>
      <c r="N19" s="5"/>
    </row>
    <row r="20" spans="1:14" s="15" customFormat="1" ht="11.25" customHeight="1" thickBot="1">
      <c r="A20" s="5"/>
      <c r="B20" s="5"/>
      <c r="C20" s="5"/>
      <c r="D20" s="5"/>
      <c r="E20" s="5"/>
      <c r="F20" s="6" t="s">
        <v>46</v>
      </c>
      <c r="G20" s="5"/>
      <c r="H20" s="5"/>
      <c r="I20" s="5"/>
      <c r="J20" s="5"/>
      <c r="K20" s="5"/>
      <c r="L20" s="5"/>
      <c r="M20" s="5"/>
      <c r="N20" s="5"/>
    </row>
    <row r="21" spans="1:14" s="15" customFormat="1" ht="11.25" customHeight="1" thickBot="1">
      <c r="A21" s="51" t="s">
        <v>47</v>
      </c>
      <c r="B21" s="51"/>
      <c r="C21" s="51"/>
      <c r="D21" s="51"/>
      <c r="E21" s="5"/>
      <c r="F21" s="8"/>
      <c r="G21" s="9" t="s">
        <v>6</v>
      </c>
      <c r="H21" s="9" t="s">
        <v>7</v>
      </c>
      <c r="I21" s="9" t="s">
        <v>8</v>
      </c>
      <c r="J21" s="9" t="s">
        <v>9</v>
      </c>
      <c r="K21" s="9" t="s">
        <v>10</v>
      </c>
      <c r="L21" s="9" t="s">
        <v>11</v>
      </c>
      <c r="M21" s="9" t="s">
        <v>12</v>
      </c>
      <c r="N21" s="10" t="s">
        <v>13</v>
      </c>
    </row>
    <row r="22" spans="1:14" s="15" customFormat="1" ht="11.25" customHeight="1" thickBot="1">
      <c r="A22" s="10" t="s">
        <v>14</v>
      </c>
      <c r="B22" s="49" t="s">
        <v>15</v>
      </c>
      <c r="C22" s="50"/>
      <c r="D22" s="11" t="s">
        <v>16</v>
      </c>
      <c r="E22" s="5"/>
      <c r="F22" s="12" t="s">
        <v>48</v>
      </c>
      <c r="G22" s="13">
        <v>9</v>
      </c>
      <c r="H22" s="13">
        <v>7</v>
      </c>
      <c r="I22" s="13">
        <v>0</v>
      </c>
      <c r="J22" s="13">
        <v>2</v>
      </c>
      <c r="K22" s="13">
        <v>21</v>
      </c>
      <c r="L22" s="13">
        <v>7</v>
      </c>
      <c r="M22" s="13">
        <f aca="true" t="shared" si="2" ref="M22:M33">SUM(K22-L22)</f>
        <v>14</v>
      </c>
      <c r="N22" s="14">
        <f aca="true" t="shared" si="3" ref="N22:N33">SUM(H22*3+I22*1)</f>
        <v>21</v>
      </c>
    </row>
    <row r="23" spans="1:14" s="15" customFormat="1" ht="11.25" customHeight="1">
      <c r="A23" s="33" t="s">
        <v>49</v>
      </c>
      <c r="B23" s="20">
        <v>1</v>
      </c>
      <c r="C23" s="20">
        <v>2</v>
      </c>
      <c r="D23" s="33" t="s">
        <v>50</v>
      </c>
      <c r="E23" s="5"/>
      <c r="F23" s="19" t="s">
        <v>51</v>
      </c>
      <c r="G23" s="13">
        <v>9</v>
      </c>
      <c r="H23" s="13">
        <v>6</v>
      </c>
      <c r="I23" s="13">
        <v>1</v>
      </c>
      <c r="J23" s="13">
        <v>2</v>
      </c>
      <c r="K23" s="13">
        <v>33</v>
      </c>
      <c r="L23" s="13">
        <v>8</v>
      </c>
      <c r="M23" s="13">
        <f t="shared" si="2"/>
        <v>25</v>
      </c>
      <c r="N23" s="14">
        <f t="shared" si="3"/>
        <v>19</v>
      </c>
    </row>
    <row r="24" spans="1:14" s="15" customFormat="1" ht="11.25" customHeight="1">
      <c r="A24" s="22" t="s">
        <v>52</v>
      </c>
      <c r="B24" s="20">
        <v>7</v>
      </c>
      <c r="C24" s="20">
        <v>1</v>
      </c>
      <c r="D24" s="21" t="s">
        <v>53</v>
      </c>
      <c r="E24" s="5"/>
      <c r="F24" s="19" t="s">
        <v>54</v>
      </c>
      <c r="G24" s="13">
        <v>9</v>
      </c>
      <c r="H24" s="13">
        <v>6</v>
      </c>
      <c r="I24" s="13">
        <v>0</v>
      </c>
      <c r="J24" s="13">
        <v>3</v>
      </c>
      <c r="K24" s="13">
        <v>25</v>
      </c>
      <c r="L24" s="13">
        <v>12</v>
      </c>
      <c r="M24" s="13">
        <f t="shared" si="2"/>
        <v>13</v>
      </c>
      <c r="N24" s="14">
        <f t="shared" si="3"/>
        <v>18</v>
      </c>
    </row>
    <row r="25" spans="1:14" s="15" customFormat="1" ht="11.25" customHeight="1">
      <c r="A25" s="22" t="s">
        <v>55</v>
      </c>
      <c r="B25" s="20">
        <v>1</v>
      </c>
      <c r="C25" s="20">
        <v>2</v>
      </c>
      <c r="D25" s="21" t="s">
        <v>56</v>
      </c>
      <c r="E25" s="5"/>
      <c r="F25" s="19" t="s">
        <v>57</v>
      </c>
      <c r="G25" s="13">
        <v>9</v>
      </c>
      <c r="H25" s="13">
        <v>5</v>
      </c>
      <c r="I25" s="13">
        <v>1</v>
      </c>
      <c r="J25" s="13">
        <v>3</v>
      </c>
      <c r="K25" s="13">
        <v>13</v>
      </c>
      <c r="L25" s="13">
        <v>19</v>
      </c>
      <c r="M25" s="13">
        <f t="shared" si="2"/>
        <v>-6</v>
      </c>
      <c r="N25" s="14">
        <f t="shared" si="3"/>
        <v>16</v>
      </c>
    </row>
    <row r="26" spans="1:14" s="15" customFormat="1" ht="11.25" customHeight="1">
      <c r="A26" s="22" t="s">
        <v>58</v>
      </c>
      <c r="B26" s="20">
        <v>0</v>
      </c>
      <c r="C26" s="20">
        <v>3</v>
      </c>
      <c r="D26" s="21" t="s">
        <v>59</v>
      </c>
      <c r="E26" s="5"/>
      <c r="F26" s="19" t="s">
        <v>60</v>
      </c>
      <c r="G26" s="13">
        <v>9</v>
      </c>
      <c r="H26" s="13">
        <v>4</v>
      </c>
      <c r="I26" s="13">
        <v>3</v>
      </c>
      <c r="J26" s="13">
        <v>2</v>
      </c>
      <c r="K26" s="13">
        <v>18</v>
      </c>
      <c r="L26" s="13">
        <v>18</v>
      </c>
      <c r="M26" s="13">
        <f t="shared" si="2"/>
        <v>0</v>
      </c>
      <c r="N26" s="14">
        <f t="shared" si="3"/>
        <v>15</v>
      </c>
    </row>
    <row r="27" spans="1:14" s="15" customFormat="1" ht="11.25" customHeight="1">
      <c r="A27" s="22" t="s">
        <v>61</v>
      </c>
      <c r="B27" s="20">
        <v>1</v>
      </c>
      <c r="C27" s="20">
        <v>6</v>
      </c>
      <c r="D27" s="21" t="s">
        <v>62</v>
      </c>
      <c r="E27" s="5"/>
      <c r="F27" s="26" t="s">
        <v>63</v>
      </c>
      <c r="G27" s="13">
        <v>9</v>
      </c>
      <c r="H27" s="13">
        <v>4</v>
      </c>
      <c r="I27" s="13">
        <v>2</v>
      </c>
      <c r="J27" s="13">
        <v>3</v>
      </c>
      <c r="K27" s="13">
        <v>20</v>
      </c>
      <c r="L27" s="13">
        <v>16</v>
      </c>
      <c r="M27" s="13">
        <f t="shared" si="2"/>
        <v>4</v>
      </c>
      <c r="N27" s="14">
        <f t="shared" si="3"/>
        <v>14</v>
      </c>
    </row>
    <row r="28" spans="1:14" s="15" customFormat="1" ht="11.25" customHeight="1">
      <c r="A28" s="34" t="s">
        <v>64</v>
      </c>
      <c r="B28" s="35">
        <v>1</v>
      </c>
      <c r="C28" s="35">
        <v>2</v>
      </c>
      <c r="D28" s="36" t="s">
        <v>65</v>
      </c>
      <c r="E28" s="5"/>
      <c r="F28" s="19" t="s">
        <v>66</v>
      </c>
      <c r="G28" s="13">
        <v>9</v>
      </c>
      <c r="H28" s="13">
        <v>4</v>
      </c>
      <c r="I28" s="13">
        <v>2</v>
      </c>
      <c r="J28" s="13">
        <v>3</v>
      </c>
      <c r="K28" s="13">
        <v>14</v>
      </c>
      <c r="L28" s="13">
        <v>13</v>
      </c>
      <c r="M28" s="13">
        <f t="shared" si="2"/>
        <v>1</v>
      </c>
      <c r="N28" s="14">
        <f t="shared" si="3"/>
        <v>14</v>
      </c>
    </row>
    <row r="29" spans="1:14" s="15" customFormat="1" ht="11.25" customHeight="1" thickBot="1">
      <c r="A29" s="27" t="s">
        <v>36</v>
      </c>
      <c r="B29" s="28"/>
      <c r="C29" s="28"/>
      <c r="D29" s="28"/>
      <c r="E29" s="5"/>
      <c r="F29" s="19" t="s">
        <v>67</v>
      </c>
      <c r="G29" s="13">
        <v>9</v>
      </c>
      <c r="H29" s="13">
        <v>4</v>
      </c>
      <c r="I29" s="13">
        <v>1</v>
      </c>
      <c r="J29" s="13">
        <v>4</v>
      </c>
      <c r="K29" s="13">
        <v>20</v>
      </c>
      <c r="L29" s="13">
        <v>17</v>
      </c>
      <c r="M29" s="13">
        <f t="shared" si="2"/>
        <v>3</v>
      </c>
      <c r="N29" s="14">
        <f t="shared" si="3"/>
        <v>13</v>
      </c>
    </row>
    <row r="30" spans="1:14" s="15" customFormat="1" ht="11.25" customHeight="1" thickBot="1">
      <c r="A30" s="10" t="s">
        <v>14</v>
      </c>
      <c r="B30" s="49" t="s">
        <v>15</v>
      </c>
      <c r="C30" s="50"/>
      <c r="D30" s="11" t="s">
        <v>16</v>
      </c>
      <c r="E30" s="5"/>
      <c r="F30" s="19" t="s">
        <v>68</v>
      </c>
      <c r="G30" s="13">
        <v>9</v>
      </c>
      <c r="H30" s="13">
        <v>2</v>
      </c>
      <c r="I30" s="13">
        <v>2</v>
      </c>
      <c r="J30" s="13">
        <v>5</v>
      </c>
      <c r="K30" s="13">
        <v>7</v>
      </c>
      <c r="L30" s="13">
        <v>14</v>
      </c>
      <c r="M30" s="13">
        <f t="shared" si="2"/>
        <v>-7</v>
      </c>
      <c r="N30" s="14">
        <f t="shared" si="3"/>
        <v>8</v>
      </c>
    </row>
    <row r="31" spans="1:14" s="15" customFormat="1" ht="11.25" customHeight="1">
      <c r="A31" s="56" t="s">
        <v>56</v>
      </c>
      <c r="B31" s="29">
        <v>0</v>
      </c>
      <c r="C31" s="29">
        <v>4</v>
      </c>
      <c r="D31" s="57" t="s">
        <v>64</v>
      </c>
      <c r="E31" s="5"/>
      <c r="F31" s="19" t="s">
        <v>69</v>
      </c>
      <c r="G31" s="13">
        <v>9</v>
      </c>
      <c r="H31" s="13">
        <v>2</v>
      </c>
      <c r="I31" s="13">
        <v>2</v>
      </c>
      <c r="J31" s="13">
        <v>5</v>
      </c>
      <c r="K31" s="13">
        <v>10</v>
      </c>
      <c r="L31" s="13">
        <v>18</v>
      </c>
      <c r="M31" s="13">
        <f t="shared" si="2"/>
        <v>-8</v>
      </c>
      <c r="N31" s="14">
        <f t="shared" si="3"/>
        <v>8</v>
      </c>
    </row>
    <row r="32" spans="1:14" s="15" customFormat="1" ht="11.25" customHeight="1">
      <c r="A32" s="37"/>
      <c r="B32" s="52"/>
      <c r="C32" s="52"/>
      <c r="D32" s="37"/>
      <c r="E32" s="5"/>
      <c r="F32" s="19" t="s">
        <v>70</v>
      </c>
      <c r="G32" s="13">
        <v>9</v>
      </c>
      <c r="H32" s="13">
        <v>2</v>
      </c>
      <c r="I32" s="13">
        <v>1</v>
      </c>
      <c r="J32" s="13">
        <v>6</v>
      </c>
      <c r="K32" s="13">
        <v>7</v>
      </c>
      <c r="L32" s="13">
        <v>28</v>
      </c>
      <c r="M32" s="13">
        <f t="shared" si="2"/>
        <v>-21</v>
      </c>
      <c r="N32" s="14">
        <f t="shared" si="3"/>
        <v>7</v>
      </c>
    </row>
    <row r="33" spans="1:14" s="15" customFormat="1" ht="11.25" customHeight="1" thickBot="1">
      <c r="A33" s="37"/>
      <c r="B33" s="37"/>
      <c r="C33" s="37"/>
      <c r="D33" s="37"/>
      <c r="E33" s="5"/>
      <c r="F33" s="30" t="s">
        <v>71</v>
      </c>
      <c r="G33" s="31">
        <v>9</v>
      </c>
      <c r="H33" s="31">
        <v>0</v>
      </c>
      <c r="I33" s="31">
        <v>1</v>
      </c>
      <c r="J33" s="31">
        <v>8</v>
      </c>
      <c r="K33" s="31">
        <v>8</v>
      </c>
      <c r="L33" s="31">
        <v>26</v>
      </c>
      <c r="M33" s="31">
        <f t="shared" si="2"/>
        <v>-18</v>
      </c>
      <c r="N33" s="32">
        <f t="shared" si="3"/>
        <v>1</v>
      </c>
    </row>
    <row r="34" spans="1:14" s="15" customFormat="1" ht="11.25" customHeight="1">
      <c r="A34" s="28"/>
      <c r="B34" s="28"/>
      <c r="C34" s="28"/>
      <c r="D34" s="28"/>
      <c r="E34" s="5"/>
      <c r="F34" s="5"/>
      <c r="G34" s="5">
        <f>SUM(G22:G33)</f>
        <v>108</v>
      </c>
      <c r="H34" s="5">
        <f>SUM(H22:H33)</f>
        <v>46</v>
      </c>
      <c r="I34" s="5">
        <f>SUM(I22:I33)</f>
        <v>16</v>
      </c>
      <c r="J34" s="5">
        <f>SUM(J22:J33)</f>
        <v>46</v>
      </c>
      <c r="K34" s="5">
        <f>SUM(K22:K33)</f>
        <v>196</v>
      </c>
      <c r="L34" s="5">
        <f>-SUM(L22:L33)</f>
        <v>-196</v>
      </c>
      <c r="M34" s="5"/>
      <c r="N34" s="5"/>
    </row>
    <row r="35" spans="1:14" s="15" customFormat="1" ht="11.25" customHeight="1" thickBot="1">
      <c r="A35" s="5"/>
      <c r="B35" s="5"/>
      <c r="C35" s="5"/>
      <c r="D35" s="5"/>
      <c r="E35" s="5"/>
      <c r="F35" s="6" t="s">
        <v>72</v>
      </c>
      <c r="G35" s="5"/>
      <c r="H35" s="5"/>
      <c r="I35" s="5"/>
      <c r="J35" s="5"/>
      <c r="K35" s="5"/>
      <c r="L35" s="5"/>
      <c r="M35" s="5"/>
      <c r="N35" s="5"/>
    </row>
    <row r="36" spans="1:14" s="15" customFormat="1" ht="11.25" customHeight="1" thickBot="1">
      <c r="A36" s="51" t="s">
        <v>73</v>
      </c>
      <c r="B36" s="51"/>
      <c r="C36" s="51"/>
      <c r="D36" s="51"/>
      <c r="E36" s="5"/>
      <c r="F36" s="8"/>
      <c r="G36" s="9" t="s">
        <v>6</v>
      </c>
      <c r="H36" s="9" t="s">
        <v>7</v>
      </c>
      <c r="I36" s="9" t="s">
        <v>8</v>
      </c>
      <c r="J36" s="9" t="s">
        <v>9</v>
      </c>
      <c r="K36" s="9" t="s">
        <v>10</v>
      </c>
      <c r="L36" s="9" t="s">
        <v>11</v>
      </c>
      <c r="M36" s="9" t="s">
        <v>12</v>
      </c>
      <c r="N36" s="10" t="s">
        <v>13</v>
      </c>
    </row>
    <row r="37" spans="1:14" s="15" customFormat="1" ht="11.25" customHeight="1" thickBot="1">
      <c r="A37" s="10" t="s">
        <v>14</v>
      </c>
      <c r="B37" s="49" t="s">
        <v>15</v>
      </c>
      <c r="C37" s="50"/>
      <c r="D37" s="11" t="s">
        <v>16</v>
      </c>
      <c r="E37" s="5"/>
      <c r="F37" s="38" t="s">
        <v>74</v>
      </c>
      <c r="G37" s="13">
        <v>9</v>
      </c>
      <c r="H37" s="13">
        <v>8</v>
      </c>
      <c r="I37" s="13">
        <v>0</v>
      </c>
      <c r="J37" s="13">
        <v>1</v>
      </c>
      <c r="K37" s="13">
        <v>20</v>
      </c>
      <c r="L37" s="13">
        <v>7</v>
      </c>
      <c r="M37" s="13">
        <f aca="true" t="shared" si="4" ref="M37:M48">SUM(K37-L37)</f>
        <v>13</v>
      </c>
      <c r="N37" s="14">
        <f aca="true" t="shared" si="5" ref="N37:N48">SUM(H37*3+I37*1)</f>
        <v>24</v>
      </c>
    </row>
    <row r="38" spans="1:14" s="15" customFormat="1" ht="11.25" customHeight="1">
      <c r="A38" s="22" t="s">
        <v>75</v>
      </c>
      <c r="B38" s="20">
        <v>2</v>
      </c>
      <c r="C38" s="20">
        <v>0</v>
      </c>
      <c r="D38" s="21" t="s">
        <v>76</v>
      </c>
      <c r="E38" s="5"/>
      <c r="F38" s="19" t="s">
        <v>77</v>
      </c>
      <c r="G38" s="13">
        <v>9</v>
      </c>
      <c r="H38" s="13">
        <v>7</v>
      </c>
      <c r="I38" s="13">
        <v>1</v>
      </c>
      <c r="J38" s="13">
        <v>1</v>
      </c>
      <c r="K38" s="13">
        <v>26</v>
      </c>
      <c r="L38" s="13">
        <v>6</v>
      </c>
      <c r="M38" s="13">
        <f t="shared" si="4"/>
        <v>20</v>
      </c>
      <c r="N38" s="14">
        <f t="shared" si="5"/>
        <v>22</v>
      </c>
    </row>
    <row r="39" spans="1:14" s="15" customFormat="1" ht="11.25" customHeight="1">
      <c r="A39" s="33" t="s">
        <v>78</v>
      </c>
      <c r="B39" s="20">
        <v>4</v>
      </c>
      <c r="C39" s="20">
        <v>0</v>
      </c>
      <c r="D39" s="33" t="s">
        <v>79</v>
      </c>
      <c r="E39" s="5"/>
      <c r="F39" s="19" t="s">
        <v>80</v>
      </c>
      <c r="G39" s="13">
        <v>9</v>
      </c>
      <c r="H39" s="13">
        <v>6</v>
      </c>
      <c r="I39" s="13">
        <v>0</v>
      </c>
      <c r="J39" s="13">
        <v>3</v>
      </c>
      <c r="K39" s="13">
        <v>12</v>
      </c>
      <c r="L39" s="13">
        <v>10</v>
      </c>
      <c r="M39" s="13">
        <f t="shared" si="4"/>
        <v>2</v>
      </c>
      <c r="N39" s="14">
        <f t="shared" si="5"/>
        <v>18</v>
      </c>
    </row>
    <row r="40" spans="1:14" s="15" customFormat="1" ht="11.25" customHeight="1">
      <c r="A40" s="39" t="s">
        <v>81</v>
      </c>
      <c r="B40" s="40">
        <v>2</v>
      </c>
      <c r="C40" s="40">
        <v>3</v>
      </c>
      <c r="D40" s="41" t="s">
        <v>82</v>
      </c>
      <c r="E40" s="5"/>
      <c r="F40" s="19" t="s">
        <v>83</v>
      </c>
      <c r="G40" s="13">
        <v>9</v>
      </c>
      <c r="H40" s="13">
        <v>6</v>
      </c>
      <c r="I40" s="13">
        <v>0</v>
      </c>
      <c r="J40" s="13">
        <v>3</v>
      </c>
      <c r="K40" s="13">
        <v>18</v>
      </c>
      <c r="L40" s="13">
        <v>18</v>
      </c>
      <c r="M40" s="13">
        <f t="shared" si="4"/>
        <v>0</v>
      </c>
      <c r="N40" s="14">
        <f t="shared" si="5"/>
        <v>18</v>
      </c>
    </row>
    <row r="41" spans="1:14" s="15" customFormat="1" ht="11.25" customHeight="1">
      <c r="A41" s="39" t="s">
        <v>84</v>
      </c>
      <c r="B41" s="40">
        <v>2</v>
      </c>
      <c r="C41" s="40">
        <v>2</v>
      </c>
      <c r="D41" s="41" t="s">
        <v>85</v>
      </c>
      <c r="E41" s="5"/>
      <c r="F41" s="19" t="s">
        <v>86</v>
      </c>
      <c r="G41" s="13">
        <v>9</v>
      </c>
      <c r="H41" s="13">
        <v>4</v>
      </c>
      <c r="I41" s="13">
        <v>3</v>
      </c>
      <c r="J41" s="13">
        <v>2</v>
      </c>
      <c r="K41" s="13">
        <v>23</v>
      </c>
      <c r="L41" s="13">
        <v>12</v>
      </c>
      <c r="M41" s="13">
        <f t="shared" si="4"/>
        <v>11</v>
      </c>
      <c r="N41" s="14">
        <f t="shared" si="5"/>
        <v>15</v>
      </c>
    </row>
    <row r="42" spans="1:14" s="15" customFormat="1" ht="11.25" customHeight="1">
      <c r="A42" s="39" t="s">
        <v>87</v>
      </c>
      <c r="B42" s="40">
        <v>0</v>
      </c>
      <c r="C42" s="40">
        <v>1</v>
      </c>
      <c r="D42" s="41" t="s">
        <v>88</v>
      </c>
      <c r="E42" s="5"/>
      <c r="F42" s="19" t="s">
        <v>89</v>
      </c>
      <c r="G42" s="13">
        <v>9</v>
      </c>
      <c r="H42" s="13">
        <v>4</v>
      </c>
      <c r="I42" s="13">
        <v>2</v>
      </c>
      <c r="J42" s="13">
        <v>3</v>
      </c>
      <c r="K42" s="13">
        <v>22</v>
      </c>
      <c r="L42" s="13">
        <v>15</v>
      </c>
      <c r="M42" s="13">
        <f t="shared" si="4"/>
        <v>7</v>
      </c>
      <c r="N42" s="14">
        <f t="shared" si="5"/>
        <v>14</v>
      </c>
    </row>
    <row r="43" spans="1:14" s="15" customFormat="1" ht="11.25" customHeight="1">
      <c r="A43" s="58" t="s">
        <v>90</v>
      </c>
      <c r="B43" s="42">
        <v>1</v>
      </c>
      <c r="C43" s="42">
        <v>1</v>
      </c>
      <c r="D43" s="59" t="s">
        <v>91</v>
      </c>
      <c r="E43" s="5"/>
      <c r="F43" s="19" t="s">
        <v>92</v>
      </c>
      <c r="G43" s="13">
        <v>9</v>
      </c>
      <c r="H43" s="13">
        <v>4</v>
      </c>
      <c r="I43" s="13">
        <v>1</v>
      </c>
      <c r="J43" s="13">
        <v>4</v>
      </c>
      <c r="K43" s="13">
        <v>23</v>
      </c>
      <c r="L43" s="13">
        <v>19</v>
      </c>
      <c r="M43" s="13">
        <f t="shared" si="4"/>
        <v>4</v>
      </c>
      <c r="N43" s="14">
        <f t="shared" si="5"/>
        <v>13</v>
      </c>
    </row>
    <row r="44" spans="1:14" s="15" customFormat="1" ht="11.25" customHeight="1" thickBot="1">
      <c r="A44" s="27" t="s">
        <v>36</v>
      </c>
      <c r="B44" s="28"/>
      <c r="C44" s="28"/>
      <c r="D44" s="28"/>
      <c r="E44" s="5"/>
      <c r="F44" s="19" t="s">
        <v>93</v>
      </c>
      <c r="G44" s="13">
        <v>9</v>
      </c>
      <c r="H44" s="13">
        <v>3</v>
      </c>
      <c r="I44" s="13">
        <v>2</v>
      </c>
      <c r="J44" s="13">
        <v>4</v>
      </c>
      <c r="K44" s="13">
        <v>17</v>
      </c>
      <c r="L44" s="13">
        <v>15</v>
      </c>
      <c r="M44" s="13">
        <f t="shared" si="4"/>
        <v>2</v>
      </c>
      <c r="N44" s="14">
        <f t="shared" si="5"/>
        <v>11</v>
      </c>
    </row>
    <row r="45" spans="1:14" s="15" customFormat="1" ht="11.25" customHeight="1" thickBot="1">
      <c r="A45" s="10" t="s">
        <v>14</v>
      </c>
      <c r="B45" s="49" t="s">
        <v>15</v>
      </c>
      <c r="C45" s="50"/>
      <c r="D45" s="11" t="s">
        <v>16</v>
      </c>
      <c r="E45" s="5"/>
      <c r="F45" s="19" t="s">
        <v>94</v>
      </c>
      <c r="G45" s="13">
        <v>9</v>
      </c>
      <c r="H45" s="13">
        <v>2</v>
      </c>
      <c r="I45" s="13">
        <v>2</v>
      </c>
      <c r="J45" s="13">
        <v>5</v>
      </c>
      <c r="K45" s="13">
        <v>12</v>
      </c>
      <c r="L45" s="13">
        <v>22</v>
      </c>
      <c r="M45" s="13">
        <f t="shared" si="4"/>
        <v>-10</v>
      </c>
      <c r="N45" s="14">
        <f t="shared" si="5"/>
        <v>8</v>
      </c>
    </row>
    <row r="46" spans="1:14" s="15" customFormat="1" ht="11.25" customHeight="1">
      <c r="A46" s="56" t="s">
        <v>79</v>
      </c>
      <c r="B46" s="29">
        <v>0</v>
      </c>
      <c r="C46" s="29">
        <v>2</v>
      </c>
      <c r="D46" s="57" t="s">
        <v>85</v>
      </c>
      <c r="E46" s="5"/>
      <c r="F46" s="19" t="s">
        <v>95</v>
      </c>
      <c r="G46" s="13">
        <v>9</v>
      </c>
      <c r="H46" s="13">
        <v>2</v>
      </c>
      <c r="I46" s="13">
        <v>0</v>
      </c>
      <c r="J46" s="13">
        <v>7</v>
      </c>
      <c r="K46" s="13">
        <v>5</v>
      </c>
      <c r="L46" s="13">
        <v>25</v>
      </c>
      <c r="M46" s="13">
        <f t="shared" si="4"/>
        <v>-20</v>
      </c>
      <c r="N46" s="14">
        <f t="shared" si="5"/>
        <v>6</v>
      </c>
    </row>
    <row r="47" spans="1:14" s="15" customFormat="1" ht="11.25" customHeight="1" thickBot="1">
      <c r="A47" s="27" t="s">
        <v>96</v>
      </c>
      <c r="B47" s="28"/>
      <c r="C47" s="28"/>
      <c r="D47" s="28"/>
      <c r="E47" s="5"/>
      <c r="F47" s="19" t="s">
        <v>97</v>
      </c>
      <c r="G47" s="13">
        <v>9</v>
      </c>
      <c r="H47" s="13">
        <v>1</v>
      </c>
      <c r="I47" s="13">
        <v>1</v>
      </c>
      <c r="J47" s="13">
        <v>7</v>
      </c>
      <c r="K47" s="13">
        <v>9</v>
      </c>
      <c r="L47" s="13">
        <v>27</v>
      </c>
      <c r="M47" s="13">
        <f t="shared" si="4"/>
        <v>-18</v>
      </c>
      <c r="N47" s="14">
        <f t="shared" si="5"/>
        <v>4</v>
      </c>
    </row>
    <row r="48" spans="1:14" s="15" customFormat="1" ht="11.25" customHeight="1" thickBot="1">
      <c r="A48" s="10" t="s">
        <v>14</v>
      </c>
      <c r="B48" s="49" t="s">
        <v>15</v>
      </c>
      <c r="C48" s="50"/>
      <c r="D48" s="11" t="s">
        <v>16</v>
      </c>
      <c r="E48" s="5"/>
      <c r="F48" s="30" t="s">
        <v>98</v>
      </c>
      <c r="G48" s="31">
        <v>9</v>
      </c>
      <c r="H48" s="31">
        <v>0</v>
      </c>
      <c r="I48" s="31">
        <v>2</v>
      </c>
      <c r="J48" s="31">
        <v>7</v>
      </c>
      <c r="K48" s="31">
        <v>12</v>
      </c>
      <c r="L48" s="31">
        <v>23</v>
      </c>
      <c r="M48" s="31">
        <f t="shared" si="4"/>
        <v>-11</v>
      </c>
      <c r="N48" s="32">
        <f t="shared" si="5"/>
        <v>2</v>
      </c>
    </row>
    <row r="49" spans="1:14" s="15" customFormat="1" ht="11.25" customHeight="1">
      <c r="A49" s="56" t="s">
        <v>75</v>
      </c>
      <c r="B49" s="29">
        <v>0</v>
      </c>
      <c r="C49" s="29">
        <v>1</v>
      </c>
      <c r="D49" s="57" t="s">
        <v>91</v>
      </c>
      <c r="E49" s="5"/>
      <c r="F49" s="5"/>
      <c r="G49" s="5">
        <f>SUM(G37:G48)</f>
        <v>108</v>
      </c>
      <c r="H49" s="5">
        <f>SUM(H37:H48)</f>
        <v>47</v>
      </c>
      <c r="I49" s="5">
        <f>SUM(I37:I48)</f>
        <v>14</v>
      </c>
      <c r="J49" s="5">
        <f>SUM(J37:J48)</f>
        <v>47</v>
      </c>
      <c r="K49" s="5">
        <f>SUM(K37:K48)</f>
        <v>199</v>
      </c>
      <c r="L49" s="5">
        <f>-SUM(L37:L48)</f>
        <v>-199</v>
      </c>
      <c r="M49" s="5"/>
      <c r="N49" s="5"/>
    </row>
    <row r="50" spans="1:14" s="15" customFormat="1" ht="11.25" customHeight="1" thickBot="1">
      <c r="A50" s="28"/>
      <c r="B50" s="28"/>
      <c r="C50" s="28"/>
      <c r="D50" s="28"/>
      <c r="E50" s="5"/>
      <c r="F50" s="43" t="s">
        <v>99</v>
      </c>
      <c r="G50" s="5"/>
      <c r="H50" s="5"/>
      <c r="I50" s="5"/>
      <c r="J50" s="5"/>
      <c r="K50" s="5"/>
      <c r="L50" s="5"/>
      <c r="M50" s="5"/>
      <c r="N50" s="5"/>
    </row>
    <row r="51" spans="1:14" s="15" customFormat="1" ht="11.25" customHeight="1" thickBot="1">
      <c r="A51" s="51" t="s">
        <v>100</v>
      </c>
      <c r="B51" s="51"/>
      <c r="C51" s="51"/>
      <c r="D51" s="51"/>
      <c r="E51" s="5"/>
      <c r="F51" s="8"/>
      <c r="G51" s="9" t="s">
        <v>6</v>
      </c>
      <c r="H51" s="9" t="s">
        <v>7</v>
      </c>
      <c r="I51" s="9" t="s">
        <v>8</v>
      </c>
      <c r="J51" s="9" t="s">
        <v>9</v>
      </c>
      <c r="K51" s="9" t="s">
        <v>10</v>
      </c>
      <c r="L51" s="9" t="s">
        <v>11</v>
      </c>
      <c r="M51" s="9" t="s">
        <v>12</v>
      </c>
      <c r="N51" s="10" t="s">
        <v>13</v>
      </c>
    </row>
    <row r="52" spans="1:14" s="15" customFormat="1" ht="11.25" customHeight="1" thickBot="1">
      <c r="A52" s="10" t="s">
        <v>14</v>
      </c>
      <c r="B52" s="49" t="s">
        <v>15</v>
      </c>
      <c r="C52" s="50"/>
      <c r="D52" s="11" t="s">
        <v>16</v>
      </c>
      <c r="E52" s="5"/>
      <c r="F52" s="12" t="s">
        <v>101</v>
      </c>
      <c r="G52" s="13">
        <v>9</v>
      </c>
      <c r="H52" s="13">
        <v>8</v>
      </c>
      <c r="I52" s="13">
        <v>1</v>
      </c>
      <c r="J52" s="13">
        <v>0</v>
      </c>
      <c r="K52" s="13">
        <v>42</v>
      </c>
      <c r="L52" s="13">
        <v>5</v>
      </c>
      <c r="M52" s="13">
        <f aca="true" t="shared" si="6" ref="M52:M63">SUM(K52-L52)</f>
        <v>37</v>
      </c>
      <c r="N52" s="14">
        <f aca="true" t="shared" si="7" ref="N52:N63">SUM(H52*3+I52*1)</f>
        <v>25</v>
      </c>
    </row>
    <row r="53" spans="1:14" s="15" customFormat="1" ht="11.25" customHeight="1">
      <c r="A53" s="22" t="s">
        <v>102</v>
      </c>
      <c r="B53" s="20">
        <v>4</v>
      </c>
      <c r="C53" s="20">
        <v>1</v>
      </c>
      <c r="D53" s="21" t="s">
        <v>103</v>
      </c>
      <c r="E53" s="5"/>
      <c r="F53" s="19" t="s">
        <v>104</v>
      </c>
      <c r="G53" s="13">
        <v>9</v>
      </c>
      <c r="H53" s="13">
        <v>7</v>
      </c>
      <c r="I53" s="13">
        <v>0</v>
      </c>
      <c r="J53" s="13">
        <v>2</v>
      </c>
      <c r="K53" s="13">
        <v>18</v>
      </c>
      <c r="L53" s="13">
        <v>8</v>
      </c>
      <c r="M53" s="13">
        <f t="shared" si="6"/>
        <v>10</v>
      </c>
      <c r="N53" s="14">
        <f t="shared" si="7"/>
        <v>21</v>
      </c>
    </row>
    <row r="54" spans="1:14" s="15" customFormat="1" ht="11.25" customHeight="1">
      <c r="A54" s="39" t="s">
        <v>105</v>
      </c>
      <c r="B54" s="40">
        <v>4</v>
      </c>
      <c r="C54" s="40">
        <v>0</v>
      </c>
      <c r="D54" s="41" t="s">
        <v>106</v>
      </c>
      <c r="E54" s="5"/>
      <c r="F54" s="19" t="s">
        <v>107</v>
      </c>
      <c r="G54" s="13">
        <v>9</v>
      </c>
      <c r="H54" s="13">
        <v>6</v>
      </c>
      <c r="I54" s="13">
        <v>1</v>
      </c>
      <c r="J54" s="13">
        <v>2</v>
      </c>
      <c r="K54" s="13">
        <v>23</v>
      </c>
      <c r="L54" s="13">
        <v>7</v>
      </c>
      <c r="M54" s="13">
        <f t="shared" si="6"/>
        <v>16</v>
      </c>
      <c r="N54" s="14">
        <f t="shared" si="7"/>
        <v>19</v>
      </c>
    </row>
    <row r="55" spans="1:14" s="15" customFormat="1" ht="11.25" customHeight="1">
      <c r="A55" s="44" t="s">
        <v>108</v>
      </c>
      <c r="B55" s="45">
        <v>1</v>
      </c>
      <c r="C55" s="45">
        <v>1</v>
      </c>
      <c r="D55" s="46" t="s">
        <v>109</v>
      </c>
      <c r="E55" s="5"/>
      <c r="F55" s="19" t="s">
        <v>110</v>
      </c>
      <c r="G55" s="13">
        <v>9</v>
      </c>
      <c r="H55" s="13">
        <v>4</v>
      </c>
      <c r="I55" s="13">
        <v>2</v>
      </c>
      <c r="J55" s="13">
        <v>3</v>
      </c>
      <c r="K55" s="13">
        <v>14</v>
      </c>
      <c r="L55" s="13">
        <v>15</v>
      </c>
      <c r="M55" s="13">
        <f t="shared" si="6"/>
        <v>-1</v>
      </c>
      <c r="N55" s="14">
        <f t="shared" si="7"/>
        <v>14</v>
      </c>
    </row>
    <row r="56" spans="1:14" s="15" customFormat="1" ht="11.25" customHeight="1">
      <c r="A56" s="44" t="s">
        <v>104</v>
      </c>
      <c r="B56" s="45">
        <v>0</v>
      </c>
      <c r="C56" s="45">
        <v>2</v>
      </c>
      <c r="D56" s="46" t="s">
        <v>110</v>
      </c>
      <c r="E56" s="5"/>
      <c r="F56" s="19" t="s">
        <v>111</v>
      </c>
      <c r="G56" s="13">
        <v>9</v>
      </c>
      <c r="H56" s="13">
        <v>4</v>
      </c>
      <c r="I56" s="13">
        <v>2</v>
      </c>
      <c r="J56" s="13">
        <v>3</v>
      </c>
      <c r="K56" s="13">
        <v>10</v>
      </c>
      <c r="L56" s="13">
        <v>14</v>
      </c>
      <c r="M56" s="13">
        <f t="shared" si="6"/>
        <v>-4</v>
      </c>
      <c r="N56" s="14">
        <f t="shared" si="7"/>
        <v>14</v>
      </c>
    </row>
    <row r="57" spans="1:14" s="15" customFormat="1" ht="11.25" customHeight="1">
      <c r="A57" s="44" t="s">
        <v>112</v>
      </c>
      <c r="B57" s="45">
        <v>1</v>
      </c>
      <c r="C57" s="45">
        <v>2</v>
      </c>
      <c r="D57" s="46" t="s">
        <v>113</v>
      </c>
      <c r="E57" s="5"/>
      <c r="F57" s="19" t="s">
        <v>114</v>
      </c>
      <c r="G57" s="13">
        <v>9</v>
      </c>
      <c r="H57" s="13">
        <v>4</v>
      </c>
      <c r="I57" s="13">
        <v>1</v>
      </c>
      <c r="J57" s="13">
        <v>4</v>
      </c>
      <c r="K57" s="13">
        <v>21</v>
      </c>
      <c r="L57" s="13">
        <v>17</v>
      </c>
      <c r="M57" s="13">
        <f t="shared" si="6"/>
        <v>4</v>
      </c>
      <c r="N57" s="14">
        <f t="shared" si="7"/>
        <v>13</v>
      </c>
    </row>
    <row r="58" spans="1:14" s="15" customFormat="1" ht="11.25" customHeight="1">
      <c r="A58" s="44" t="s">
        <v>115</v>
      </c>
      <c r="B58" s="45">
        <v>3</v>
      </c>
      <c r="C58" s="45">
        <v>1</v>
      </c>
      <c r="D58" s="46" t="s">
        <v>116</v>
      </c>
      <c r="E58" s="5"/>
      <c r="F58" s="26" t="s">
        <v>117</v>
      </c>
      <c r="G58" s="13">
        <v>9</v>
      </c>
      <c r="H58" s="13">
        <v>4</v>
      </c>
      <c r="I58" s="13">
        <v>1</v>
      </c>
      <c r="J58" s="13">
        <v>4</v>
      </c>
      <c r="K58" s="13">
        <v>14</v>
      </c>
      <c r="L58" s="13">
        <v>15</v>
      </c>
      <c r="M58" s="13">
        <f t="shared" si="6"/>
        <v>-1</v>
      </c>
      <c r="N58" s="14">
        <f t="shared" si="7"/>
        <v>13</v>
      </c>
    </row>
    <row r="59" spans="1:14" s="15" customFormat="1" ht="11.25" customHeight="1" thickBot="1">
      <c r="A59" s="27" t="s">
        <v>96</v>
      </c>
      <c r="B59" s="28"/>
      <c r="C59" s="28"/>
      <c r="D59" s="28"/>
      <c r="E59" s="5"/>
      <c r="F59" s="19" t="s">
        <v>118</v>
      </c>
      <c r="G59" s="13">
        <v>9</v>
      </c>
      <c r="H59" s="13">
        <v>4</v>
      </c>
      <c r="I59" s="13">
        <v>1</v>
      </c>
      <c r="J59" s="13">
        <v>4</v>
      </c>
      <c r="K59" s="13">
        <v>13</v>
      </c>
      <c r="L59" s="13">
        <v>17</v>
      </c>
      <c r="M59" s="13">
        <f t="shared" si="6"/>
        <v>-4</v>
      </c>
      <c r="N59" s="14">
        <f t="shared" si="7"/>
        <v>13</v>
      </c>
    </row>
    <row r="60" spans="1:14" s="15" customFormat="1" ht="11.25" customHeight="1" thickBot="1">
      <c r="A60" s="10" t="s">
        <v>14</v>
      </c>
      <c r="B60" s="49" t="s">
        <v>15</v>
      </c>
      <c r="C60" s="50"/>
      <c r="D60" s="11" t="s">
        <v>16</v>
      </c>
      <c r="E60" s="5"/>
      <c r="F60" s="19" t="s">
        <v>119</v>
      </c>
      <c r="G60" s="13">
        <v>9</v>
      </c>
      <c r="H60" s="13">
        <v>4</v>
      </c>
      <c r="I60" s="13">
        <v>0</v>
      </c>
      <c r="J60" s="13">
        <v>5</v>
      </c>
      <c r="K60" s="13">
        <v>15</v>
      </c>
      <c r="L60" s="13">
        <v>17</v>
      </c>
      <c r="M60" s="13">
        <f t="shared" si="6"/>
        <v>-2</v>
      </c>
      <c r="N60" s="14">
        <f t="shared" si="7"/>
        <v>12</v>
      </c>
    </row>
    <row r="61" spans="1:14" s="15" customFormat="1" ht="11.25" customHeight="1">
      <c r="A61" s="56" t="s">
        <v>104</v>
      </c>
      <c r="B61" s="29">
        <v>1</v>
      </c>
      <c r="C61" s="29">
        <v>0</v>
      </c>
      <c r="D61" s="57" t="s">
        <v>103</v>
      </c>
      <c r="E61" s="5"/>
      <c r="F61" s="19" t="s">
        <v>120</v>
      </c>
      <c r="G61" s="13">
        <v>9</v>
      </c>
      <c r="H61" s="13">
        <v>2</v>
      </c>
      <c r="I61" s="13">
        <v>2</v>
      </c>
      <c r="J61" s="13">
        <v>5</v>
      </c>
      <c r="K61" s="13">
        <v>8</v>
      </c>
      <c r="L61" s="13">
        <v>15</v>
      </c>
      <c r="M61" s="13">
        <f t="shared" si="6"/>
        <v>-7</v>
      </c>
      <c r="N61" s="14">
        <f t="shared" si="7"/>
        <v>8</v>
      </c>
    </row>
    <row r="62" spans="1:14" s="15" customFormat="1" ht="11.25" customHeight="1" thickBot="1">
      <c r="A62" s="27" t="s">
        <v>41</v>
      </c>
      <c r="B62" s="28"/>
      <c r="C62" s="28"/>
      <c r="D62" s="28"/>
      <c r="E62" s="5"/>
      <c r="F62" s="19" t="s">
        <v>121</v>
      </c>
      <c r="G62" s="13">
        <v>9</v>
      </c>
      <c r="H62" s="13">
        <v>1</v>
      </c>
      <c r="I62" s="13">
        <v>0</v>
      </c>
      <c r="J62" s="13">
        <v>8</v>
      </c>
      <c r="K62" s="13">
        <v>9</v>
      </c>
      <c r="L62" s="13">
        <v>25</v>
      </c>
      <c r="M62" s="13">
        <f t="shared" si="6"/>
        <v>-16</v>
      </c>
      <c r="N62" s="14">
        <f t="shared" si="7"/>
        <v>3</v>
      </c>
    </row>
    <row r="63" spans="1:14" s="7" customFormat="1" ht="11.25" customHeight="1" thickBot="1">
      <c r="A63" s="10" t="s">
        <v>14</v>
      </c>
      <c r="B63" s="49" t="s">
        <v>15</v>
      </c>
      <c r="C63" s="50"/>
      <c r="D63" s="11" t="s">
        <v>16</v>
      </c>
      <c r="E63" s="5"/>
      <c r="F63" s="30" t="s">
        <v>122</v>
      </c>
      <c r="G63" s="31">
        <v>9</v>
      </c>
      <c r="H63" s="31">
        <v>0</v>
      </c>
      <c r="I63" s="31">
        <v>1</v>
      </c>
      <c r="J63" s="31">
        <v>8</v>
      </c>
      <c r="K63" s="31">
        <v>5</v>
      </c>
      <c r="L63" s="31">
        <v>37</v>
      </c>
      <c r="M63" s="31">
        <f t="shared" si="6"/>
        <v>-32</v>
      </c>
      <c r="N63" s="32">
        <f t="shared" si="7"/>
        <v>1</v>
      </c>
    </row>
    <row r="64" spans="1:14" s="7" customFormat="1" ht="11.25" customHeight="1">
      <c r="A64" s="56" t="s">
        <v>116</v>
      </c>
      <c r="B64" s="29">
        <v>6</v>
      </c>
      <c r="C64" s="29">
        <v>1</v>
      </c>
      <c r="D64" s="57" t="s">
        <v>109</v>
      </c>
      <c r="E64" s="5"/>
      <c r="F64" s="5"/>
      <c r="G64" s="5">
        <f>SUM(G52:G63)</f>
        <v>108</v>
      </c>
      <c r="H64" s="5">
        <f>SUM(H52:H63)</f>
        <v>48</v>
      </c>
      <c r="I64" s="5">
        <f>SUM(I52:I63)</f>
        <v>12</v>
      </c>
      <c r="J64" s="5">
        <f>SUM(J52:J63)</f>
        <v>48</v>
      </c>
      <c r="K64" s="5">
        <f>SUM(K52:K63)</f>
        <v>192</v>
      </c>
      <c r="L64" s="5">
        <f>-SUM(L52:L63)</f>
        <v>-192</v>
      </c>
      <c r="M64" s="5"/>
      <c r="N64" s="5"/>
    </row>
    <row r="65" spans="1:14" s="7" customFormat="1" ht="12.75" customHeight="1">
      <c r="A65" s="47" t="s">
        <v>123</v>
      </c>
      <c r="B65" s="37"/>
      <c r="C65" s="37"/>
      <c r="D65" s="37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20" ht="12.75">
      <c r="A66" s="5" t="s">
        <v>124</v>
      </c>
      <c r="B66" s="37"/>
      <c r="C66" s="37"/>
      <c r="D66" s="37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5" t="s">
        <v>125</v>
      </c>
      <c r="B67" s="5"/>
      <c r="C67" s="5"/>
      <c r="D67" s="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5" t="s">
        <v>126</v>
      </c>
      <c r="B68" s="5"/>
      <c r="C68" s="5"/>
      <c r="D68" s="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</sheetData>
  <sheetProtection/>
  <mergeCells count="20">
    <mergeCell ref="A1:N1"/>
    <mergeCell ref="A2:N2"/>
    <mergeCell ref="A3:N3"/>
    <mergeCell ref="A4:N4"/>
    <mergeCell ref="A6:D6"/>
    <mergeCell ref="B7:C7"/>
    <mergeCell ref="B15:C15"/>
    <mergeCell ref="B18:C18"/>
    <mergeCell ref="A21:D21"/>
    <mergeCell ref="B22:C22"/>
    <mergeCell ref="B30:C30"/>
    <mergeCell ref="B32:C32"/>
    <mergeCell ref="B60:C60"/>
    <mergeCell ref="B63:C63"/>
    <mergeCell ref="A36:D36"/>
    <mergeCell ref="B37:C37"/>
    <mergeCell ref="B45:C45"/>
    <mergeCell ref="B48:C48"/>
    <mergeCell ref="A51:D51"/>
    <mergeCell ref="B52:C52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2017-11-19T15:28:51Z</dcterms:created>
  <dcterms:modified xsi:type="dcterms:W3CDTF">2017-11-19T16:16:36Z</dcterms:modified>
  <cp:category/>
  <cp:version/>
  <cp:contentType/>
  <cp:contentStatus/>
</cp:coreProperties>
</file>